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768b489fc5dec96/既存顧客見積もり^Bデータ/研美社様/サンヨーハウジング様AVANTIA15mm転写ネックストラップ宇野様/"/>
    </mc:Choice>
  </mc:AlternateContent>
  <xr:revisionPtr revIDLastSave="63" documentId="8_{28E5A070-9FEE-403F-A659-9842EA9DAB1E}" xr6:coauthVersionLast="47" xr6:coauthVersionMax="47" xr10:uidLastSave="{0EB1C565-F318-4DDA-831D-14119098F792}"/>
  <bookViews>
    <workbookView xWindow="34635" yWindow="945" windowWidth="19740" windowHeight="12480" xr2:uid="{00000000-000D-0000-FFFF-FFFF00000000}"/>
  </bookViews>
  <sheets>
    <sheet name="見積書" sheetId="1" r:id="rId1"/>
  </sheets>
  <definedNames>
    <definedName name="_xlnm.Print_Area" localSheetId="0">見積書!$B$1:$H$38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30" i="1"/>
  <c r="G20" i="1" l="1"/>
  <c r="G21" i="1"/>
  <c r="G22" i="1"/>
  <c r="G23" i="1"/>
  <c r="G24" i="1"/>
  <c r="G25" i="1"/>
  <c r="G26" i="1"/>
  <c r="G27" i="1"/>
  <c r="G28" i="1"/>
  <c r="G29" i="1"/>
  <c r="G32" i="1"/>
  <c r="G33" i="1" l="1"/>
  <c r="G34" i="1" s="1"/>
  <c r="G35" i="1" l="1"/>
  <c r="E17" i="1" s="1"/>
</calcChain>
</file>

<file path=xl/sharedStrings.xml><?xml version="1.0" encoding="utf-8"?>
<sst xmlns="http://schemas.openxmlformats.org/spreadsheetml/2006/main" count="26" uniqueCount="26">
  <si>
    <t>御見積書</t>
    <rPh sb="0" eb="1">
      <t>オン</t>
    </rPh>
    <rPh sb="1" eb="4">
      <t>ミツモリショ</t>
    </rPh>
    <phoneticPr fontId="2"/>
  </si>
  <si>
    <t>お世話になります。</t>
    <rPh sb="1" eb="9">
      <t>セワ</t>
    </rPh>
    <phoneticPr fontId="2"/>
  </si>
  <si>
    <t>下記の通り、お見積もりいたします。</t>
    <rPh sb="0" eb="2">
      <t>カキ</t>
    </rPh>
    <rPh sb="3" eb="4">
      <t>トオ</t>
    </rPh>
    <rPh sb="7" eb="9">
      <t>ミツ</t>
    </rPh>
    <phoneticPr fontId="2"/>
  </si>
  <si>
    <t>納品期日</t>
    <rPh sb="0" eb="2">
      <t>ノウヒン</t>
    </rPh>
    <rPh sb="2" eb="4">
      <t>キジツ</t>
    </rPh>
    <phoneticPr fontId="2"/>
  </si>
  <si>
    <t>支払条件</t>
    <rPh sb="0" eb="2">
      <t>シハライ</t>
    </rPh>
    <rPh sb="2" eb="4">
      <t>ジョウケン</t>
    </rPh>
    <phoneticPr fontId="2"/>
  </si>
  <si>
    <t>有効期限</t>
    <rPh sb="0" eb="2">
      <t>ユウコウ</t>
    </rPh>
    <rPh sb="2" eb="4">
      <t>キゲン</t>
    </rPh>
    <phoneticPr fontId="2"/>
  </si>
  <si>
    <t xml:space="preserve">合計金額 </t>
    <rPh sb="0" eb="2">
      <t>ゴウケイ</t>
    </rPh>
    <rPh sb="2" eb="4">
      <t>キンガク</t>
    </rPh>
    <phoneticPr fontId="2"/>
  </si>
  <si>
    <t>品名</t>
    <rPh sb="0" eb="2">
      <t>ヒンメイ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</si>
  <si>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</si>
  <si>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</si>
  <si>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</si>
  <si>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</si>
  <si>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</si>
  <si>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</si>
  <si>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　</t>
    <phoneticPr fontId="2"/>
  </si>
  <si>
    <t>No.</t>
    <phoneticPr fontId="2"/>
  </si>
  <si>
    <t>担当：小林</t>
    <rPh sb="0" eb="2">
      <t>タントウ</t>
    </rPh>
    <rPh sb="3" eb="5">
      <t>コバヤシ</t>
    </rPh>
    <phoneticPr fontId="2"/>
  </si>
  <si>
    <t>貴社条件</t>
    <phoneticPr fontId="2"/>
  </si>
  <si>
    <t>消費税(10%)</t>
    <rPh sb="0" eb="3">
      <t>ショウヒゼイ</t>
    </rPh>
    <phoneticPr fontId="2"/>
  </si>
  <si>
    <t>　株式会社研美社　弓場　様</t>
    <rPh sb="1" eb="5">
      <t>カブシキガイシャ</t>
    </rPh>
    <rPh sb="5" eb="6">
      <t>ケン</t>
    </rPh>
    <rPh sb="6" eb="7">
      <t>ビ</t>
    </rPh>
    <rPh sb="7" eb="8">
      <t>シャ</t>
    </rPh>
    <rPh sb="9" eb="11">
      <t>ユミバ</t>
    </rPh>
    <rPh sb="12" eb="13">
      <t>サマ</t>
    </rPh>
    <phoneticPr fontId="2"/>
  </si>
  <si>
    <t>本書発効日より3ヶ月</t>
    <rPh sb="0" eb="2">
      <t>ホンショ</t>
    </rPh>
    <rPh sb="2" eb="5">
      <t>ハッコウビ</t>
    </rPh>
    <rPh sb="9" eb="10">
      <t>ゲツ</t>
    </rPh>
    <phoneticPr fontId="2"/>
  </si>
  <si>
    <t>送料</t>
    <rPh sb="0" eb="2">
      <t>ソウリョウ</t>
    </rPh>
    <phoneticPr fontId="2"/>
  </si>
  <si>
    <t>バンドクリップ（黒）　着脱可能タイプ</t>
    <rPh sb="8" eb="9">
      <t>クロ</t>
    </rPh>
    <rPh sb="11" eb="13">
      <t>チャクダツ</t>
    </rPh>
    <rPh sb="13" eb="15">
      <t>カノウ</t>
    </rPh>
    <phoneticPr fontId="2"/>
  </si>
  <si>
    <t>納期：受注後約2～3日で納品
包装形態：裸</t>
    <rPh sb="0" eb="2">
      <t>ノウキ</t>
    </rPh>
    <rPh sb="3" eb="6">
      <t>ジュチュウゴ</t>
    </rPh>
    <rPh sb="6" eb="7">
      <t>ヤク</t>
    </rPh>
    <rPh sb="10" eb="11">
      <t>ニチ</t>
    </rPh>
    <rPh sb="12" eb="14">
      <t>ノウヒン</t>
    </rPh>
    <rPh sb="15" eb="19">
      <t>ホウソウケイタイ</t>
    </rPh>
    <rPh sb="20" eb="21">
      <t>ハダカ</t>
    </rPh>
    <phoneticPr fontId="2"/>
  </si>
  <si>
    <t>ネックストラップ納品時に接続のためについていた、チビ2重リングは付きません。</t>
    <rPh sb="8" eb="11">
      <t>ノウヒンジ</t>
    </rPh>
    <rPh sb="12" eb="14">
      <t>セツゾク</t>
    </rPh>
    <rPh sb="27" eb="28">
      <t>ジュウ</t>
    </rPh>
    <rPh sb="32" eb="33">
      <t>ツ</t>
    </rPh>
    <phoneticPr fontId="2"/>
  </si>
  <si>
    <t>お打ち合わせによる</t>
    <rPh sb="1" eb="2">
      <t>ウ</t>
    </rPh>
    <rPh sb="3" eb="4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</si>
</sst>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¥&quot;#,##0_);[Red]\(&quot;¥&quot;#,##0\)"/>
    <numFmt numFmtId="177" formatCode="0.0_);[Red]\(0.0\)"/>
    <numFmt numFmtId="178" formatCode="[$-411]ggge&quot;年&quot;m&quot;月&quot;d&quot;日&quot;;@"/>
  </numFmts>
  <fonts count="15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6" fontId="9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 applyFill="1">
      <alignment vertical="center"/>
    </xf>
    <xf numFmtId="58" fontId="5" fillId="0" borderId="0" xfId="0" applyNumberFormat="1" applyFont="1" applyFill="1" applyAlignment="1">
      <alignment horizontal="right" vertical="center"/>
    </xf>
    <xf numFmtId="177" fontId="0" fillId="0" borderId="0" xfId="0" applyNumberFormat="1" applyFill="1">
      <alignment vertical="center"/>
    </xf>
    <xf numFmtId="58" fontId="0" fillId="0" borderId="0" xfId="0" applyNumberFormat="1" applyFill="1" applyAlignment="1">
      <alignment horizontal="right" vertical="center"/>
    </xf>
    <xf numFmtId="177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177" fontId="6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58" fontId="0" fillId="0" borderId="1" xfId="0" applyNumberFormat="1" applyFill="1" applyBorder="1">
      <alignment vertical="center"/>
    </xf>
    <xf numFmtId="177" fontId="0" fillId="0" borderId="0" xfId="0" applyNumberFormat="1" applyFill="1" applyBorder="1" applyAlignment="1">
      <alignment horizontal="distributed" vertical="center"/>
    </xf>
    <xf numFmtId="0" fontId="0" fillId="0" borderId="1" xfId="0" applyFill="1" applyBorder="1">
      <alignment vertical="center"/>
    </xf>
    <xf numFmtId="6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38" fontId="9" fillId="0" borderId="5" xfId="1" applyNumberFormat="1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38" fontId="9" fillId="0" borderId="1" xfId="1" applyNumberFormat="1" applyFont="1" applyFill="1" applyBorder="1" applyAlignment="1">
      <alignment vertical="center"/>
    </xf>
    <xf numFmtId="38" fontId="9" fillId="0" borderId="7" xfId="1" applyNumberFormat="1" applyFont="1" applyFill="1" applyBorder="1" applyAlignment="1">
      <alignment vertical="center"/>
    </xf>
    <xf numFmtId="6" fontId="9" fillId="0" borderId="5" xfId="2" applyFont="1" applyFill="1" applyBorder="1" applyAlignment="1">
      <alignment vertical="center"/>
    </xf>
    <xf numFmtId="6" fontId="9" fillId="0" borderId="1" xfId="2" applyFont="1" applyFill="1" applyBorder="1" applyAlignment="1">
      <alignment vertical="center"/>
    </xf>
    <xf numFmtId="6" fontId="9" fillId="0" borderId="7" xfId="2" applyFont="1" applyFill="1" applyBorder="1" applyAlignment="1">
      <alignment vertical="center"/>
    </xf>
    <xf numFmtId="6" fontId="9" fillId="0" borderId="8" xfId="2" applyFont="1" applyFill="1" applyBorder="1" applyAlignment="1">
      <alignment vertical="center"/>
    </xf>
    <xf numFmtId="6" fontId="9" fillId="0" borderId="9" xfId="2" applyFont="1" applyFill="1" applyBorder="1" applyAlignment="1">
      <alignment horizontal="distributed" vertical="center"/>
    </xf>
    <xf numFmtId="6" fontId="0" fillId="0" borderId="10" xfId="2" applyFont="1" applyFill="1" applyBorder="1" applyAlignment="1">
      <alignment horizontal="distributed" vertical="center"/>
    </xf>
    <xf numFmtId="6" fontId="0" fillId="0" borderId="11" xfId="2" applyFont="1" applyFill="1" applyBorder="1" applyAlignment="1">
      <alignment horizontal="distributed" vertical="center"/>
    </xf>
    <xf numFmtId="38" fontId="0" fillId="0" borderId="7" xfId="1" applyNumberFormat="1" applyFont="1" applyFill="1" applyBorder="1" applyAlignment="1">
      <alignment vertical="center"/>
    </xf>
    <xf numFmtId="38" fontId="0" fillId="0" borderId="1" xfId="1" applyNumberFormat="1" applyFont="1" applyFill="1" applyBorder="1" applyAlignment="1">
      <alignment vertical="center"/>
    </xf>
    <xf numFmtId="0" fontId="10" fillId="2" borderId="12" xfId="0" applyFont="1" applyFill="1" applyBorder="1" applyAlignment="1">
      <alignment horizontal="center" vertical="center" textRotation="255"/>
    </xf>
    <xf numFmtId="0" fontId="10" fillId="2" borderId="13" xfId="0" applyFont="1" applyFill="1" applyBorder="1">
      <alignment vertical="center"/>
    </xf>
    <xf numFmtId="0" fontId="10" fillId="2" borderId="14" xfId="0" applyFont="1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left" vertical="center" shrinkToFit="1"/>
    </xf>
    <xf numFmtId="0" fontId="0" fillId="0" borderId="9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0" fontId="0" fillId="0" borderId="21" xfId="0" applyFill="1" applyBorder="1" applyAlignment="1">
      <alignment horizontal="left" vertical="top" wrapText="1"/>
    </xf>
    <xf numFmtId="0" fontId="0" fillId="0" borderId="22" xfId="0" applyFill="1" applyBorder="1" applyAlignment="1">
      <alignment horizontal="left" vertical="top" wrapText="1"/>
    </xf>
    <xf numFmtId="0" fontId="0" fillId="0" borderId="20" xfId="0" applyFill="1" applyBorder="1" applyAlignment="1">
      <alignment horizontal="left" vertical="top" wrapText="1"/>
    </xf>
    <xf numFmtId="0" fontId="0" fillId="0" borderId="23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top" wrapText="1"/>
    </xf>
    <xf numFmtId="0" fontId="0" fillId="0" borderId="25" xfId="0" applyFill="1" applyBorder="1" applyAlignment="1">
      <alignment horizontal="left" vertical="top" wrapText="1"/>
    </xf>
    <xf numFmtId="0" fontId="0" fillId="0" borderId="26" xfId="0" applyFill="1" applyBorder="1" applyAlignment="1">
      <alignment horizontal="left" vertical="top" wrapText="1"/>
    </xf>
    <xf numFmtId="0" fontId="0" fillId="0" borderId="27" xfId="0" applyFill="1" applyBorder="1" applyAlignment="1">
      <alignment horizontal="left" vertical="top" wrapText="1"/>
    </xf>
    <xf numFmtId="56" fontId="0" fillId="0" borderId="15" xfId="0" applyNumberFormat="1" applyFill="1" applyBorder="1" applyAlignment="1">
      <alignment horizontal="left" vertical="center" shrinkToFit="1"/>
    </xf>
    <xf numFmtId="0" fontId="0" fillId="0" borderId="28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7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6" fontId="9" fillId="0" borderId="1" xfId="2" applyFont="1" applyFill="1" applyBorder="1" applyAlignment="1">
      <alignment vertical="center"/>
    </xf>
    <xf numFmtId="6" fontId="0" fillId="0" borderId="32" xfId="2" applyFont="1" applyFill="1" applyBorder="1" applyAlignment="1">
      <alignment vertical="center"/>
    </xf>
    <xf numFmtId="6" fontId="12" fillId="0" borderId="8" xfId="2" applyFont="1" applyFill="1" applyBorder="1" applyAlignment="1">
      <alignment vertical="center"/>
    </xf>
    <xf numFmtId="6" fontId="12" fillId="0" borderId="33" xfId="2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6" fontId="12" fillId="0" borderId="1" xfId="2" applyFont="1" applyFill="1" applyBorder="1" applyAlignment="1">
      <alignment vertical="center"/>
    </xf>
    <xf numFmtId="6" fontId="12" fillId="0" borderId="32" xfId="2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8" fontId="3" fillId="0" borderId="0" xfId="0" applyNumberFormat="1" applyFont="1" applyFill="1" applyAlignment="1">
      <alignment horizontal="right" vertical="center"/>
    </xf>
    <xf numFmtId="178" fontId="0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37" xfId="0" applyFill="1" applyBorder="1" applyAlignment="1">
      <alignment horizontal="left" vertical="top" wrapText="1"/>
    </xf>
    <xf numFmtId="0" fontId="0" fillId="0" borderId="38" xfId="0" applyFill="1" applyBorder="1" applyAlignment="1">
      <alignment horizontal="left" vertical="top" wrapText="1"/>
    </xf>
    <xf numFmtId="0" fontId="0" fillId="0" borderId="39" xfId="0" applyFill="1" applyBorder="1" applyAlignment="1">
      <alignment horizontal="left" vertical="top" wrapText="1"/>
    </xf>
    <xf numFmtId="0" fontId="7" fillId="0" borderId="4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6" fontId="9" fillId="0" borderId="42" xfId="2" applyFont="1" applyFill="1" applyBorder="1" applyAlignment="1">
      <alignment vertical="center"/>
    </xf>
    <xf numFmtId="6" fontId="0" fillId="0" borderId="43" xfId="2" applyFont="1" applyFill="1" applyBorder="1" applyAlignment="1">
      <alignment vertical="center"/>
    </xf>
    <xf numFmtId="0" fontId="8" fillId="0" borderId="19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6" fontId="13" fillId="0" borderId="30" xfId="2" applyFont="1" applyFill="1" applyBorder="1" applyAlignment="1">
      <alignment vertical="center"/>
    </xf>
    <xf numFmtId="6" fontId="13" fillId="0" borderId="31" xfId="2" applyFont="1" applyFill="1" applyBorder="1" applyAlignment="1">
      <alignment vertical="center"/>
    </xf>
    <xf numFmtId="6" fontId="13" fillId="0" borderId="15" xfId="2" applyFont="1" applyFill="1" applyBorder="1" applyAlignment="1">
      <alignment vertical="center"/>
    </xf>
    <xf numFmtId="6" fontId="13" fillId="0" borderId="36" xfId="2" applyFont="1" applyFill="1" applyBorder="1" applyAlignment="1">
      <alignment vertical="center"/>
    </xf>
    <xf numFmtId="6" fontId="13" fillId="0" borderId="28" xfId="2" applyFont="1" applyFill="1" applyBorder="1" applyAlignment="1">
      <alignment vertical="center"/>
    </xf>
    <xf numFmtId="6" fontId="13" fillId="0" borderId="29" xfId="2" applyFont="1" applyFill="1" applyBorder="1" applyAlignment="1">
      <alignment vertical="center"/>
    </xf>
    <xf numFmtId="176" fontId="14" fillId="0" borderId="3" xfId="1" applyNumberFormat="1" applyFont="1" applyFill="1" applyBorder="1" applyAlignment="1">
      <alignment horizontal="center" vertical="center"/>
    </xf>
    <xf numFmtId="176" fontId="14" fillId="0" borderId="35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microsoft.com/office/2007/relationships/hdphoto" Target="../media/hdphoto1.wdp"/><Relationship Id="rId5" Type="http://schemas.openxmlformats.org/officeDocument/2006/relationships/image" Target="../media/image5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2133600</xdr:colOff>
      <xdr:row>5</xdr:row>
      <xdr:rowOff>22860</xdr:rowOff>
    </xdr:from>
    <xdr:to>
      <xdr:col>9</xdr:col>
      <xdr:colOff>97155</xdr:colOff>
      <xdr:row>11</xdr:row>
      <xdr:rowOff>59055</xdr:rowOff>
    </xdr:to>
    <xdr:pic>
      <xdr:nvPicPr>
        <xdr:cNvPr id="1033" name="Picture 9" descr="会社名（印鑑付）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104900"/>
          <a:ext cx="3429000" cy="124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43815</xdr:colOff>
      <xdr:row>24</xdr:row>
      <xdr:rowOff>24765</xdr:rowOff>
    </xdr:from>
    <xdr:to>
      <xdr:col>3</xdr:col>
      <xdr:colOff>649605</xdr:colOff>
      <xdr:row>25</xdr:row>
      <xdr:rowOff>106680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365DF80C-25EF-4831-A191-AE6854A01561}"/>
            </a:ext>
          </a:extLst>
        </xdr:cNvPr>
        <xdr:cNvCxnSpPr/>
      </xdr:nvCxnSpPr>
      <xdr:spPr>
        <a:xfrm flipH="1">
          <a:off x="929640" y="5901690"/>
          <a:ext cx="605790" cy="39624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666750</xdr:colOff>
      <xdr:row>23</xdr:row>
      <xdr:rowOff>171450</xdr:rowOff>
    </xdr:from>
    <xdr:ext cx="2252091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F95FCF5-C050-4C3E-A2EC-124944CD7302}"/>
            </a:ext>
          </a:extLst>
        </xdr:cNvPr>
        <xdr:cNvSpPr txBox="1"/>
      </xdr:nvSpPr>
      <xdr:spPr>
        <a:xfrm>
          <a:off x="1552575" y="5734050"/>
          <a:ext cx="2252091" cy="27571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r>
            <a:rPr kumimoji="1" lang="ja-JP" altLang="en-US" sz="1100"/>
            <a:t>オスとメスが付いた状態で納品。</a:t>
          </a:r>
        </a:p>
      </xdr:txBody>
    </xdr:sp>
    <xdr:clientData/>
  </xdr:oneCellAnchor>
  <xdr:twoCellAnchor editAs="oneCell">
    <xdr:from>
      <xdr:col>1</xdr:col>
      <xdr:colOff>76199</xdr:colOff>
      <xdr:row>24</xdr:row>
      <xdr:rowOff>5716</xdr:rowOff>
    </xdr:from>
    <xdr:to>
      <xdr:col>3</xdr:col>
      <xdr:colOff>19050</xdr:colOff>
      <xdr:row>31</xdr:row>
      <xdr:rowOff>286387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DDD09A2A-7AA3-4BBE-B964-9A83569299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26" b="30888"/>
        <a:stretch/>
      </xdr:blipFill>
      <xdr:spPr>
        <a:xfrm rot="5400000">
          <a:off x="-707073" y="6751638"/>
          <a:ext cx="2480946" cy="742951"/>
        </a:xfrm>
        <a:prstGeom prst="rect">
          <a:avLst/>
        </a:prstGeom>
      </xdr:spPr>
    </xdr:pic>
    <xdr:clientData/>
  </xdr:twoCellAnchor>
  <xdr:twoCellAnchor editAs="oneCell">
    <xdr:from>
      <xdr:col>3</xdr:col>
      <xdr:colOff>32209</xdr:colOff>
      <xdr:row>26</xdr:row>
      <xdr:rowOff>0</xdr:rowOff>
    </xdr:from>
    <xdr:to>
      <xdr:col>3</xdr:col>
      <xdr:colOff>2078355</xdr:colOff>
      <xdr:row>28</xdr:row>
      <xdr:rowOff>76200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DA2B511B-43A5-4739-A0B2-E4CBA0AC88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565" t="25091" b="36409"/>
        <a:stretch/>
      </xdr:blipFill>
      <xdr:spPr>
        <a:xfrm rot="10800000">
          <a:off x="918034" y="6505575"/>
          <a:ext cx="2046146" cy="704850"/>
        </a:xfrm>
        <a:prstGeom prst="rect">
          <a:avLst/>
        </a:prstGeom>
      </xdr:spPr>
    </xdr:pic>
    <xdr:clientData/>
  </xdr:twoCellAnchor>
  <xdr:twoCellAnchor editAs="oneCell">
    <xdr:from>
      <xdr:col>4</xdr:col>
      <xdr:colOff>631791</xdr:colOff>
      <xdr:row>25</xdr:row>
      <xdr:rowOff>289050</xdr:rowOff>
    </xdr:from>
    <xdr:to>
      <xdr:col>7</xdr:col>
      <xdr:colOff>626391</xdr:colOff>
      <xdr:row>31</xdr:row>
      <xdr:rowOff>288570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34DD3D19-CD45-483B-803E-073C10F43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3736941" y="6480300"/>
          <a:ext cx="2474910" cy="1885470"/>
        </a:xfrm>
        <a:prstGeom prst="rect">
          <a:avLst/>
        </a:prstGeom>
      </xdr:spPr>
    </xdr:pic>
    <xdr:clientData/>
  </xdr:twoCellAnchor>
  <xdr:twoCellAnchor>
    <xdr:from>
      <xdr:col>4</xdr:col>
      <xdr:colOff>495300</xdr:colOff>
      <xdr:row>28</xdr:row>
      <xdr:rowOff>266700</xdr:rowOff>
    </xdr:from>
    <xdr:to>
      <xdr:col>5</xdr:col>
      <xdr:colOff>428625</xdr:colOff>
      <xdr:row>29</xdr:row>
      <xdr:rowOff>142875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C6E57D9F-30AF-4075-BD8C-6EE99601CED2}"/>
            </a:ext>
          </a:extLst>
        </xdr:cNvPr>
        <xdr:cNvCxnSpPr/>
      </xdr:nvCxnSpPr>
      <xdr:spPr>
        <a:xfrm flipV="1">
          <a:off x="3600450" y="7400925"/>
          <a:ext cx="106680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285750</xdr:colOff>
      <xdr:row>28</xdr:row>
      <xdr:rowOff>304800</xdr:rowOff>
    </xdr:from>
    <xdr:ext cx="2588786" cy="642484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6C93E5E0-B85B-4EDE-90A3-BED288DF48E9}"/>
            </a:ext>
          </a:extLst>
        </xdr:cNvPr>
        <xdr:cNvSpPr txBox="1"/>
      </xdr:nvSpPr>
      <xdr:spPr>
        <a:xfrm>
          <a:off x="1171575" y="7439025"/>
          <a:ext cx="2588786" cy="64248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たぶん、お客様のご要望はメスのみだと</a:t>
          </a:r>
          <a:endParaRPr kumimoji="1" lang="en-US" altLang="ja-JP" sz="1100"/>
        </a:p>
        <a:p>
          <a:r>
            <a:rPr kumimoji="1" lang="ja-JP" altLang="en-US" sz="1100"/>
            <a:t>思いますが、バラ売りはしていないので、</a:t>
          </a:r>
          <a:endParaRPr kumimoji="1" lang="en-US" altLang="ja-JP" sz="1100"/>
        </a:p>
        <a:p>
          <a:r>
            <a:rPr kumimoji="1" lang="ja-JP" altLang="en-US" sz="1100"/>
            <a:t>オスが付いた状態で納品。</a:t>
          </a:r>
        </a:p>
      </xdr:txBody>
    </xdr:sp>
    <xdr:clientData/>
  </xdr:oneCellAnchor>
  <xdr:twoCellAnchor>
    <xdr:from>
      <xdr:col>5</xdr:col>
      <xdr:colOff>447675</xdr:colOff>
      <xdr:row>26</xdr:row>
      <xdr:rowOff>209550</xdr:rowOff>
    </xdr:from>
    <xdr:to>
      <xdr:col>5</xdr:col>
      <xdr:colOff>571500</xdr:colOff>
      <xdr:row>27</xdr:row>
      <xdr:rowOff>209550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E997004B-C9F5-4F38-90F6-97DA4CC5DF65}"/>
            </a:ext>
          </a:extLst>
        </xdr:cNvPr>
        <xdr:cNvCxnSpPr/>
      </xdr:nvCxnSpPr>
      <xdr:spPr>
        <a:xfrm>
          <a:off x="4686300" y="6715125"/>
          <a:ext cx="123825" cy="3143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211455</xdr:colOff>
      <xdr:row>25</xdr:row>
      <xdr:rowOff>285750</xdr:rowOff>
    </xdr:from>
    <xdr:ext cx="824393" cy="275717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1347D9A5-E7D1-4443-9F49-014AF54957CC}"/>
            </a:ext>
          </a:extLst>
        </xdr:cNvPr>
        <xdr:cNvSpPr txBox="1"/>
      </xdr:nvSpPr>
      <xdr:spPr>
        <a:xfrm>
          <a:off x="4450080" y="6477000"/>
          <a:ext cx="82439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メスパーツ</a:t>
          </a:r>
        </a:p>
      </xdr:txBody>
    </xdr:sp>
    <xdr:clientData/>
  </xdr:oneCellAnchor>
  <xdr:twoCellAnchor>
    <xdr:from>
      <xdr:col>7</xdr:col>
      <xdr:colOff>28575</xdr:colOff>
      <xdr:row>27</xdr:row>
      <xdr:rowOff>123825</xdr:rowOff>
    </xdr:from>
    <xdr:to>
      <xdr:col>7</xdr:col>
      <xdr:colOff>76200</xdr:colOff>
      <xdr:row>28</xdr:row>
      <xdr:rowOff>209550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E757F74E-33F9-4D59-81C9-9EA35361B15D}"/>
            </a:ext>
          </a:extLst>
        </xdr:cNvPr>
        <xdr:cNvCxnSpPr/>
      </xdr:nvCxnSpPr>
      <xdr:spPr>
        <a:xfrm>
          <a:off x="5619750" y="6943725"/>
          <a:ext cx="47625" cy="400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510540</xdr:colOff>
      <xdr:row>26</xdr:row>
      <xdr:rowOff>135255</xdr:rowOff>
    </xdr:from>
    <xdr:ext cx="854721" cy="275717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DAF8FC1F-CF06-4F4A-A738-323206D1B9D7}"/>
            </a:ext>
          </a:extLst>
        </xdr:cNvPr>
        <xdr:cNvSpPr txBox="1"/>
      </xdr:nvSpPr>
      <xdr:spPr>
        <a:xfrm>
          <a:off x="5425440" y="6640830"/>
          <a:ext cx="85472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オスパーツ</a:t>
          </a:r>
        </a:p>
      </xdr:txBody>
    </xdr:sp>
    <xdr:clientData/>
  </xdr:oneCellAnchor>
  <xdr:twoCellAnchor editAs="oneCell">
    <xdr:from>
      <xdr:col>3</xdr:col>
      <xdr:colOff>1066992</xdr:colOff>
      <xdr:row>36</xdr:row>
      <xdr:rowOff>126898</xdr:rowOff>
    </xdr:from>
    <xdr:to>
      <xdr:col>5</xdr:col>
      <xdr:colOff>93344</xdr:colOff>
      <xdr:row>40</xdr:row>
      <xdr:rowOff>104775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20DAC456-1A85-4D28-BE35-DAC5BB2184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8103" t="8955" b="64081"/>
        <a:stretch/>
      </xdr:blipFill>
      <xdr:spPr>
        <a:xfrm rot="10800000">
          <a:off x="1952817" y="9766198"/>
          <a:ext cx="2379152" cy="949427"/>
        </a:xfrm>
        <a:prstGeom prst="rect">
          <a:avLst/>
        </a:prstGeom>
      </xdr:spPr>
    </xdr:pic>
    <xdr:clientData/>
  </xdr:twoCellAnchor>
  <xdr:twoCellAnchor>
    <xdr:from>
      <xdr:col>4</xdr:col>
      <xdr:colOff>506730</xdr:colOff>
      <xdr:row>35</xdr:row>
      <xdr:rowOff>161925</xdr:rowOff>
    </xdr:from>
    <xdr:to>
      <xdr:col>4</xdr:col>
      <xdr:colOff>609600</xdr:colOff>
      <xdr:row>36</xdr:row>
      <xdr:rowOff>255270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7B8F5239-1FB5-4444-A106-63E917A8869F}"/>
            </a:ext>
          </a:extLst>
        </xdr:cNvPr>
        <xdr:cNvCxnSpPr/>
      </xdr:nvCxnSpPr>
      <xdr:spPr>
        <a:xfrm flipH="1">
          <a:off x="3611880" y="9496425"/>
          <a:ext cx="102870" cy="39814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31">
    <pageSetUpPr autoPageBreaks="0"/>
  </sheetPr>
  <dimension ref="B1:H38"/>
  <sheetViews>
    <sheetView showGridLines="0" showZeros="0" tabSelected="1" topLeftCell="A19" zoomScaleNormal="100" workbookViewId="0">
      <selection activeCell="F4" sqref="F4:H4"/>
    </sheetView>
  </sheetViews>
  <sheetFormatPr defaultColWidth="9" defaultRowHeight="14.4" x14ac:dyDescent="0.2"/>
  <cols>
    <col min="1" max="1" width="1.09765625" style="1" customWidth="1"/>
    <col min="2" max="2" width="4.19921875" style="1" customWidth="1"/>
    <col min="3" max="3" width="6.19921875" style="1" customWidth="1"/>
    <col min="4" max="4" width="29.09765625" style="1" customWidth="1"/>
    <col min="5" max="5" width="14.8984375" style="1" customWidth="1"/>
    <col min="6" max="6" width="8.8984375" style="3" customWidth="1"/>
    <col min="7" max="8" width="8.8984375" style="1" customWidth="1"/>
    <col min="9" max="9" width="0.8984375" style="1" customWidth="1"/>
    <col min="10" max="16384" width="9" style="1"/>
  </cols>
  <sheetData>
    <row r="1" spans="2:8" x14ac:dyDescent="0.2">
      <c r="B1" s="66"/>
      <c r="C1" s="66"/>
      <c r="D1" s="66"/>
      <c r="E1" s="66"/>
      <c r="F1" s="66"/>
      <c r="G1" s="66"/>
      <c r="H1" s="66"/>
    </row>
    <row r="2" spans="2:8" ht="27.75" customHeight="1" x14ac:dyDescent="0.2">
      <c r="B2" s="67" t="s">
        <v>0</v>
      </c>
      <c r="C2" s="68"/>
      <c r="D2" s="68"/>
      <c r="E2" s="68"/>
      <c r="F2" s="68"/>
      <c r="G2" s="68"/>
      <c r="H2" s="69"/>
    </row>
    <row r="3" spans="2:8" x14ac:dyDescent="0.2">
      <c r="D3" s="2"/>
      <c r="E3" s="2"/>
    </row>
    <row r="4" spans="2:8" x14ac:dyDescent="0.2">
      <c r="D4" s="2"/>
      <c r="E4" s="2"/>
      <c r="F4" s="70">
        <v>44405</v>
      </c>
      <c r="G4" s="70"/>
      <c r="H4" s="71"/>
    </row>
    <row r="5" spans="2:8" x14ac:dyDescent="0.2">
      <c r="B5" s="4"/>
      <c r="C5" s="4"/>
      <c r="D5" s="4"/>
      <c r="E5" s="4"/>
      <c r="F5" s="5"/>
      <c r="G5" s="4"/>
      <c r="H5" s="4"/>
    </row>
    <row r="6" spans="2:8" ht="19.2" x14ac:dyDescent="0.2">
      <c r="B6" s="72" t="s">
        <v>19</v>
      </c>
      <c r="C6" s="73"/>
      <c r="D6" s="73"/>
      <c r="E6" s="7"/>
      <c r="F6" s="8"/>
      <c r="G6" s="6"/>
      <c r="H6" s="6"/>
    </row>
    <row r="7" spans="2:8" ht="17.25" customHeight="1" x14ac:dyDescent="0.2">
      <c r="B7" s="9" t="s">
        <v>14</v>
      </c>
      <c r="E7" s="75"/>
      <c r="F7" s="75"/>
      <c r="G7" s="75"/>
      <c r="H7" s="75"/>
    </row>
    <row r="8" spans="2:8" x14ac:dyDescent="0.2">
      <c r="E8" s="74"/>
      <c r="F8" s="74"/>
      <c r="G8" s="74"/>
      <c r="H8" s="74"/>
    </row>
    <row r="9" spans="2:8" x14ac:dyDescent="0.2">
      <c r="E9" s="74"/>
      <c r="F9" s="74"/>
      <c r="G9" s="74"/>
      <c r="H9" s="74"/>
    </row>
    <row r="10" spans="2:8" x14ac:dyDescent="0.2">
      <c r="F10" s="5"/>
    </row>
    <row r="11" spans="2:8" ht="15.75" customHeight="1" x14ac:dyDescent="0.2">
      <c r="B11" s="10" t="s">
        <v>1</v>
      </c>
      <c r="C11" s="10"/>
      <c r="D11" s="10"/>
      <c r="E11" s="10"/>
      <c r="F11" s="5"/>
      <c r="G11" s="57"/>
      <c r="H11" s="57"/>
    </row>
    <row r="12" spans="2:8" ht="15" customHeight="1" x14ac:dyDescent="0.2">
      <c r="B12" s="10" t="s">
        <v>2</v>
      </c>
      <c r="F12" s="5"/>
      <c r="G12" s="57"/>
      <c r="H12" s="57"/>
    </row>
    <row r="13" spans="2:8" ht="20.25" customHeight="1" x14ac:dyDescent="0.2">
      <c r="B13" s="36" t="s">
        <v>3</v>
      </c>
      <c r="C13" s="37"/>
      <c r="D13" s="11" t="s">
        <v>25</v>
      </c>
      <c r="F13" s="12"/>
      <c r="G13" s="62" t="s">
        <v>16</v>
      </c>
      <c r="H13" s="62"/>
    </row>
    <row r="14" spans="2:8" ht="20.25" customHeight="1" x14ac:dyDescent="0.2">
      <c r="B14" s="36" t="s">
        <v>4</v>
      </c>
      <c r="C14" s="37"/>
      <c r="D14" s="13" t="s">
        <v>17</v>
      </c>
      <c r="F14" s="56"/>
      <c r="G14" s="63"/>
      <c r="H14" s="63"/>
    </row>
    <row r="15" spans="2:8" ht="20.25" customHeight="1" x14ac:dyDescent="0.2">
      <c r="B15" s="36" t="s">
        <v>5</v>
      </c>
      <c r="C15" s="37"/>
      <c r="D15" s="13" t="s">
        <v>20</v>
      </c>
      <c r="F15" s="56"/>
      <c r="G15" s="63"/>
      <c r="H15" s="63"/>
    </row>
    <row r="16" spans="2:8" ht="15" thickBot="1" x14ac:dyDescent="0.25"/>
    <row r="17" spans="2:8" s="15" customFormat="1" ht="31.5" customHeight="1" thickBot="1" x14ac:dyDescent="0.25">
      <c r="B17" s="79" t="s">
        <v>6</v>
      </c>
      <c r="C17" s="80"/>
      <c r="D17" s="81"/>
      <c r="E17" s="92">
        <f>G35</f>
        <v>1980</v>
      </c>
      <c r="F17" s="93"/>
      <c r="G17" s="14"/>
    </row>
    <row r="18" spans="2:8" ht="15" thickBot="1" x14ac:dyDescent="0.25"/>
    <row r="19" spans="2:8" ht="24.75" customHeight="1" thickBot="1" x14ac:dyDescent="0.25">
      <c r="B19" s="16" t="s">
        <v>15</v>
      </c>
      <c r="C19" s="38" t="s">
        <v>7</v>
      </c>
      <c r="D19" s="39"/>
      <c r="E19" s="17" t="s">
        <v>8</v>
      </c>
      <c r="F19" s="18" t="s">
        <v>9</v>
      </c>
      <c r="G19" s="84" t="s">
        <v>10</v>
      </c>
      <c r="H19" s="85"/>
    </row>
    <row r="20" spans="2:8" ht="24.75" customHeight="1" x14ac:dyDescent="0.2">
      <c r="B20" s="19">
        <v>1</v>
      </c>
      <c r="C20" s="40" t="s">
        <v>22</v>
      </c>
      <c r="D20" s="41"/>
      <c r="E20" s="20">
        <v>20</v>
      </c>
      <c r="F20" s="24">
        <v>50</v>
      </c>
      <c r="G20" s="82">
        <f t="shared" ref="G20:G32" si="0">SUM(E20*F20)</f>
        <v>1000</v>
      </c>
      <c r="H20" s="83"/>
    </row>
    <row r="21" spans="2:8" ht="24.75" customHeight="1" x14ac:dyDescent="0.2">
      <c r="B21" s="21">
        <v>2</v>
      </c>
      <c r="C21" s="42" t="s">
        <v>21</v>
      </c>
      <c r="D21" s="43"/>
      <c r="E21" s="32">
        <v>1</v>
      </c>
      <c r="F21" s="25">
        <v>800</v>
      </c>
      <c r="G21" s="58">
        <f t="shared" si="0"/>
        <v>800</v>
      </c>
      <c r="H21" s="59"/>
    </row>
    <row r="22" spans="2:8" ht="24.75" customHeight="1" x14ac:dyDescent="0.2">
      <c r="B22" s="19">
        <v>3</v>
      </c>
      <c r="C22" s="42"/>
      <c r="D22" s="43"/>
      <c r="E22" s="22"/>
      <c r="F22" s="25"/>
      <c r="G22" s="58">
        <f>SUM(E22*F22)</f>
        <v>0</v>
      </c>
      <c r="H22" s="59"/>
    </row>
    <row r="23" spans="2:8" ht="24.75" customHeight="1" x14ac:dyDescent="0.2">
      <c r="B23" s="21">
        <v>4</v>
      </c>
      <c r="C23" s="42"/>
      <c r="D23" s="43"/>
      <c r="E23" s="22"/>
      <c r="F23" s="25"/>
      <c r="G23" s="64">
        <f t="shared" si="0"/>
        <v>0</v>
      </c>
      <c r="H23" s="65"/>
    </row>
    <row r="24" spans="2:8" ht="24.75" customHeight="1" x14ac:dyDescent="0.2">
      <c r="B24" s="19">
        <v>5</v>
      </c>
      <c r="C24" s="42"/>
      <c r="D24" s="43"/>
      <c r="E24" s="22"/>
      <c r="F24" s="25"/>
      <c r="G24" s="58">
        <f t="shared" si="0"/>
        <v>0</v>
      </c>
      <c r="H24" s="59"/>
    </row>
    <row r="25" spans="2:8" ht="24.75" customHeight="1" x14ac:dyDescent="0.2">
      <c r="B25" s="21">
        <v>6</v>
      </c>
      <c r="C25" s="42"/>
      <c r="D25" s="43"/>
      <c r="E25" s="22"/>
      <c r="F25" s="25"/>
      <c r="G25" s="58">
        <f t="shared" si="0"/>
        <v>0</v>
      </c>
      <c r="H25" s="59"/>
    </row>
    <row r="26" spans="2:8" ht="24.75" customHeight="1" x14ac:dyDescent="0.2">
      <c r="B26" s="19">
        <v>7</v>
      </c>
      <c r="C26" s="42"/>
      <c r="D26" s="43"/>
      <c r="E26" s="22"/>
      <c r="F26" s="25"/>
      <c r="G26" s="58">
        <f t="shared" si="0"/>
        <v>0</v>
      </c>
      <c r="H26" s="59"/>
    </row>
    <row r="27" spans="2:8" ht="24.75" customHeight="1" x14ac:dyDescent="0.2">
      <c r="B27" s="21">
        <v>8</v>
      </c>
      <c r="C27" s="42"/>
      <c r="D27" s="43"/>
      <c r="E27" s="22"/>
      <c r="F27" s="25"/>
      <c r="G27" s="58">
        <f t="shared" si="0"/>
        <v>0</v>
      </c>
      <c r="H27" s="59"/>
    </row>
    <row r="28" spans="2:8" ht="24.75" customHeight="1" x14ac:dyDescent="0.2">
      <c r="B28" s="19">
        <v>9</v>
      </c>
      <c r="C28" s="42"/>
      <c r="D28" s="43"/>
      <c r="E28" s="22"/>
      <c r="F28" s="25"/>
      <c r="G28" s="58">
        <f t="shared" si="0"/>
        <v>0</v>
      </c>
      <c r="H28" s="59"/>
    </row>
    <row r="29" spans="2:8" ht="24.75" customHeight="1" x14ac:dyDescent="0.2">
      <c r="B29" s="21">
        <v>10</v>
      </c>
      <c r="C29" s="53"/>
      <c r="D29" s="43"/>
      <c r="E29" s="23"/>
      <c r="F29" s="26"/>
      <c r="G29" s="58">
        <f t="shared" si="0"/>
        <v>0</v>
      </c>
      <c r="H29" s="59"/>
    </row>
    <row r="30" spans="2:8" ht="24.75" customHeight="1" x14ac:dyDescent="0.2">
      <c r="B30" s="21">
        <v>11</v>
      </c>
      <c r="C30" s="53"/>
      <c r="D30" s="43"/>
      <c r="E30" s="31"/>
      <c r="F30" s="26"/>
      <c r="G30" s="64">
        <f t="shared" ref="G30:G31" si="1">SUM(E30*F30)</f>
        <v>0</v>
      </c>
      <c r="H30" s="65"/>
    </row>
    <row r="31" spans="2:8" ht="24.75" customHeight="1" x14ac:dyDescent="0.2">
      <c r="B31" s="21">
        <v>12</v>
      </c>
      <c r="C31" s="53"/>
      <c r="D31" s="43"/>
      <c r="E31" s="31"/>
      <c r="F31" s="26"/>
      <c r="G31" s="64">
        <f t="shared" si="1"/>
        <v>0</v>
      </c>
      <c r="H31" s="65"/>
    </row>
    <row r="32" spans="2:8" ht="24.75" customHeight="1" thickBot="1" x14ac:dyDescent="0.25">
      <c r="B32" s="19">
        <v>13</v>
      </c>
      <c r="C32" s="54"/>
      <c r="D32" s="55"/>
      <c r="E32" s="31"/>
      <c r="F32" s="27"/>
      <c r="G32" s="60">
        <f t="shared" si="0"/>
        <v>0</v>
      </c>
      <c r="H32" s="61"/>
    </row>
    <row r="33" spans="2:8" ht="24.75" customHeight="1" x14ac:dyDescent="0.2">
      <c r="B33" s="44" t="s">
        <v>23</v>
      </c>
      <c r="C33" s="45"/>
      <c r="D33" s="45"/>
      <c r="E33" s="76"/>
      <c r="F33" s="28" t="s">
        <v>11</v>
      </c>
      <c r="G33" s="86">
        <f>SUM(G20:H32)</f>
        <v>1800</v>
      </c>
      <c r="H33" s="87"/>
    </row>
    <row r="34" spans="2:8" ht="24.75" customHeight="1" x14ac:dyDescent="0.2">
      <c r="B34" s="47"/>
      <c r="C34" s="48"/>
      <c r="D34" s="48"/>
      <c r="E34" s="77"/>
      <c r="F34" s="29" t="s">
        <v>18</v>
      </c>
      <c r="G34" s="88">
        <f>G33*0.1</f>
        <v>180</v>
      </c>
      <c r="H34" s="89"/>
    </row>
    <row r="35" spans="2:8" ht="24.75" customHeight="1" thickBot="1" x14ac:dyDescent="0.25">
      <c r="B35" s="50"/>
      <c r="C35" s="51"/>
      <c r="D35" s="51"/>
      <c r="E35" s="78"/>
      <c r="F35" s="30" t="s">
        <v>12</v>
      </c>
      <c r="G35" s="90">
        <f>SUM(G33:H34)</f>
        <v>1980</v>
      </c>
      <c r="H35" s="91"/>
    </row>
    <row r="36" spans="2:8" ht="24" customHeight="1" x14ac:dyDescent="0.2">
      <c r="B36" s="33" t="s">
        <v>13</v>
      </c>
      <c r="C36" s="44" t="s">
        <v>24</v>
      </c>
      <c r="D36" s="45"/>
      <c r="E36" s="45"/>
      <c r="F36" s="45"/>
      <c r="G36" s="45"/>
      <c r="H36" s="46"/>
    </row>
    <row r="37" spans="2:8" ht="24" customHeight="1" x14ac:dyDescent="0.2">
      <c r="B37" s="34"/>
      <c r="C37" s="47"/>
      <c r="D37" s="48"/>
      <c r="E37" s="48"/>
      <c r="F37" s="48"/>
      <c r="G37" s="48"/>
      <c r="H37" s="49"/>
    </row>
    <row r="38" spans="2:8" ht="24" customHeight="1" thickBot="1" x14ac:dyDescent="0.25">
      <c r="B38" s="35"/>
      <c r="C38" s="50"/>
      <c r="D38" s="51"/>
      <c r="E38" s="51"/>
      <c r="F38" s="51"/>
      <c r="G38" s="51"/>
      <c r="H38" s="52"/>
    </row>
  </sheetData>
  <mergeCells count="52">
    <mergeCell ref="B33:E35"/>
    <mergeCell ref="B17:D17"/>
    <mergeCell ref="G20:H20"/>
    <mergeCell ref="C27:D27"/>
    <mergeCell ref="C24:D24"/>
    <mergeCell ref="C25:D25"/>
    <mergeCell ref="G27:H27"/>
    <mergeCell ref="G26:H26"/>
    <mergeCell ref="G19:H19"/>
    <mergeCell ref="G23:H23"/>
    <mergeCell ref="G24:H24"/>
    <mergeCell ref="G25:H25"/>
    <mergeCell ref="G29:H29"/>
    <mergeCell ref="C30:D30"/>
    <mergeCell ref="G30:H30"/>
    <mergeCell ref="C31:D31"/>
    <mergeCell ref="B1:H1"/>
    <mergeCell ref="B2:H2"/>
    <mergeCell ref="F4:H4"/>
    <mergeCell ref="B6:D6"/>
    <mergeCell ref="E9:H9"/>
    <mergeCell ref="E7:H7"/>
    <mergeCell ref="E8:H8"/>
    <mergeCell ref="G11:H11"/>
    <mergeCell ref="G35:H35"/>
    <mergeCell ref="G33:H33"/>
    <mergeCell ref="G28:H28"/>
    <mergeCell ref="G32:H32"/>
    <mergeCell ref="G12:H12"/>
    <mergeCell ref="G13:H13"/>
    <mergeCell ref="G21:H21"/>
    <mergeCell ref="G22:H22"/>
    <mergeCell ref="G34:H34"/>
    <mergeCell ref="G14:G15"/>
    <mergeCell ref="H14:H15"/>
    <mergeCell ref="G31:H31"/>
    <mergeCell ref="B36:B38"/>
    <mergeCell ref="B13:C13"/>
    <mergeCell ref="B14:C14"/>
    <mergeCell ref="C19:D19"/>
    <mergeCell ref="C20:D20"/>
    <mergeCell ref="C21:D21"/>
    <mergeCell ref="C22:D22"/>
    <mergeCell ref="C23:D23"/>
    <mergeCell ref="C26:D26"/>
    <mergeCell ref="C36:H38"/>
    <mergeCell ref="C29:D29"/>
    <mergeCell ref="C32:D32"/>
    <mergeCell ref="E17:F17"/>
    <mergeCell ref="B15:C15"/>
    <mergeCell ref="F14:F15"/>
    <mergeCell ref="C28:D28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kobayashi</dc:creator>
  <cp:lastModifiedBy>小林 徳敏</cp:lastModifiedBy>
  <cp:lastPrinted>2015-09-15T06:51:38Z</cp:lastPrinted>
  <dcterms:created xsi:type="dcterms:W3CDTF">2007-10-18T01:55:52Z</dcterms:created>
  <dcterms:modified xsi:type="dcterms:W3CDTF">2021-07-28T08:29:37Z</dcterms:modified>
</cp:coreProperties>
</file>