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kai\Downloads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3" i="1"/>
  <c r="C15" i="1"/>
  <c r="C16" i="1"/>
  <c r="C17" i="1"/>
  <c r="C18" i="1"/>
  <c r="C19" i="1"/>
  <c r="C20" i="1"/>
  <c r="C21" i="1"/>
  <c r="C22" i="1"/>
  <c r="C23" i="1"/>
  <c r="C24" i="1"/>
  <c r="C25" i="1"/>
  <c r="C26" i="1"/>
  <c r="C13" i="1"/>
  <c r="C4" i="1"/>
  <c r="C5" i="1"/>
  <c r="C6" i="1"/>
  <c r="C7" i="1"/>
  <c r="C8" i="1"/>
  <c r="G8" i="1" s="1"/>
  <c r="C9" i="1"/>
  <c r="C10" i="1"/>
  <c r="C11" i="1"/>
  <c r="C12" i="1"/>
  <c r="C3" i="1"/>
  <c r="E4" i="1"/>
  <c r="E5" i="1"/>
  <c r="E6" i="1"/>
  <c r="E7" i="1"/>
  <c r="E8" i="1"/>
  <c r="E9" i="1"/>
  <c r="E10" i="1"/>
  <c r="E11" i="1"/>
  <c r="E3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C14" i="1"/>
  <c r="G14" i="1" s="1"/>
  <c r="E12" i="1"/>
  <c r="G13" i="1" l="1"/>
  <c r="G6" i="1"/>
  <c r="I6" i="1" s="1"/>
  <c r="J6" i="1" s="1"/>
  <c r="G20" i="1"/>
  <c r="G11" i="1"/>
  <c r="I11" i="1" s="1"/>
  <c r="J11" i="1" s="1"/>
  <c r="G4" i="1"/>
  <c r="G12" i="1"/>
  <c r="I12" i="1" s="1"/>
  <c r="J12" i="1" s="1"/>
  <c r="G19" i="1"/>
  <c r="G26" i="1"/>
  <c r="I26" i="1" s="1"/>
  <c r="J26" i="1" s="1"/>
  <c r="G18" i="1"/>
  <c r="I18" i="1" s="1"/>
  <c r="J18" i="1" s="1"/>
  <c r="G9" i="1"/>
  <c r="G25" i="1"/>
  <c r="I25" i="1" s="1"/>
  <c r="J25" i="1" s="1"/>
  <c r="G17" i="1"/>
  <c r="I17" i="1" s="1"/>
  <c r="J17" i="1" s="1"/>
  <c r="G10" i="1"/>
  <c r="I10" i="1" s="1"/>
  <c r="J10" i="1" s="1"/>
  <c r="G24" i="1"/>
  <c r="G16" i="1"/>
  <c r="I16" i="1" s="1"/>
  <c r="J16" i="1" s="1"/>
  <c r="G7" i="1"/>
  <c r="I7" i="1" s="1"/>
  <c r="J7" i="1" s="1"/>
  <c r="G23" i="1"/>
  <c r="I23" i="1" s="1"/>
  <c r="J23" i="1" s="1"/>
  <c r="G15" i="1"/>
  <c r="I15" i="1" s="1"/>
  <c r="J15" i="1" s="1"/>
  <c r="G22" i="1"/>
  <c r="G3" i="1"/>
  <c r="I3" i="1" s="1"/>
  <c r="J3" i="1" s="1"/>
  <c r="G5" i="1"/>
  <c r="I5" i="1" s="1"/>
  <c r="J5" i="1" s="1"/>
  <c r="G21" i="1"/>
  <c r="I21" i="1" s="1"/>
  <c r="J21" i="1" s="1"/>
  <c r="I19" i="1"/>
  <c r="J19" i="1" s="1"/>
  <c r="I4" i="1"/>
  <c r="J4" i="1" s="1"/>
  <c r="I20" i="1"/>
  <c r="J20" i="1" s="1"/>
  <c r="I13" i="1"/>
  <c r="J13" i="1" s="1"/>
  <c r="I22" i="1"/>
  <c r="J22" i="1" s="1"/>
  <c r="I8" i="1"/>
  <c r="J8" i="1" s="1"/>
  <c r="I14" i="1"/>
  <c r="J14" i="1" s="1"/>
  <c r="I9" i="1" l="1"/>
  <c r="J9" i="1" s="1"/>
  <c r="I24" i="1"/>
  <c r="J24" i="1" s="1"/>
</calcChain>
</file>

<file path=xl/sharedStrings.xml><?xml version="1.0" encoding="utf-8"?>
<sst xmlns="http://schemas.openxmlformats.org/spreadsheetml/2006/main" count="25" uniqueCount="24">
  <si>
    <t>メタル箱</t>
    <rPh sb="3" eb="4">
      <t>ハコ</t>
    </rPh>
    <phoneticPr fontId="1"/>
  </si>
  <si>
    <t>中ゲス</t>
    <rPh sb="0" eb="1">
      <t>ナカ</t>
    </rPh>
    <phoneticPr fontId="1"/>
  </si>
  <si>
    <t>単価</t>
    <rPh sb="0" eb="2">
      <t>タンカ</t>
    </rPh>
    <phoneticPr fontId="1"/>
  </si>
  <si>
    <t>粗利率</t>
    <rPh sb="0" eb="3">
      <t>アラリリツ</t>
    </rPh>
    <phoneticPr fontId="1"/>
  </si>
  <si>
    <t>粗利額</t>
    <rPh sb="0" eb="2">
      <t>アラリ</t>
    </rPh>
    <rPh sb="2" eb="3">
      <t>ガク</t>
    </rPh>
    <phoneticPr fontId="1"/>
  </si>
  <si>
    <t>箔押し版代</t>
    <rPh sb="0" eb="2">
      <t>ハクオ</t>
    </rPh>
    <rPh sb="3" eb="5">
      <t>ハンダイ</t>
    </rPh>
    <phoneticPr fontId="1"/>
  </si>
  <si>
    <t>原価</t>
    <rPh sb="0" eb="2">
      <t>ゲンカ</t>
    </rPh>
    <phoneticPr fontId="1"/>
  </si>
  <si>
    <t>中ゲス合計</t>
    <rPh sb="0" eb="1">
      <t>ナカ</t>
    </rPh>
    <rPh sb="3" eb="5">
      <t>ゴウケイ</t>
    </rPh>
    <phoneticPr fontId="1"/>
  </si>
  <si>
    <t>箔押し+箱代</t>
    <rPh sb="0" eb="2">
      <t>ハクオ</t>
    </rPh>
    <rPh sb="4" eb="5">
      <t>ハコ</t>
    </rPh>
    <rPh sb="5" eb="6">
      <t>ダイ</t>
    </rPh>
    <phoneticPr fontId="1"/>
  </si>
  <si>
    <t>原価合計</t>
    <rPh sb="0" eb="2">
      <t>ゲンカ</t>
    </rPh>
    <rPh sb="2" eb="4">
      <t>ゴウケイ</t>
    </rPh>
    <phoneticPr fontId="1"/>
  </si>
  <si>
    <t>売価</t>
    <rPh sb="0" eb="2">
      <t>バイカ</t>
    </rPh>
    <phoneticPr fontId="1"/>
  </si>
  <si>
    <t>販売総額</t>
    <rPh sb="0" eb="2">
      <t>ハンバイ</t>
    </rPh>
    <rPh sb="2" eb="4">
      <t>ソウガク</t>
    </rPh>
    <phoneticPr fontId="1"/>
  </si>
  <si>
    <t>https://www.package-shop.jp/products/detail/216</t>
    <phoneticPr fontId="1"/>
  </si>
  <si>
    <t>※注意事項</t>
    <rPh sb="1" eb="3">
      <t>チュウイ</t>
    </rPh>
    <rPh sb="3" eb="5">
      <t>ジコウ</t>
    </rPh>
    <phoneticPr fontId="1"/>
  </si>
  <si>
    <t>①箔押し無しのものに関しましては、単価129円（税抜き）となります、129円×必要個数。</t>
    <phoneticPr fontId="1"/>
  </si>
  <si>
    <t>既製品専用のＨＰのＵＲＬも添付しておきますので、ご確認の程よろしくお願い致します。</t>
    <phoneticPr fontId="1"/>
  </si>
  <si>
    <t>②納期は、数量よらず校了後約2週間です。</t>
    <rPh sb="1" eb="3">
      <t>ノウキ</t>
    </rPh>
    <rPh sb="5" eb="7">
      <t>スウリョウ</t>
    </rPh>
    <rPh sb="10" eb="12">
      <t>コウリョウ</t>
    </rPh>
    <rPh sb="12" eb="13">
      <t>ゴ</t>
    </rPh>
    <rPh sb="13" eb="14">
      <t>ヤク</t>
    </rPh>
    <rPh sb="15" eb="17">
      <t>シュウカン</t>
    </rPh>
    <phoneticPr fontId="1"/>
  </si>
  <si>
    <t>但し、納期相談は頂けるので、担当者は下記です。</t>
    <rPh sb="0" eb="1">
      <t>タダ</t>
    </rPh>
    <rPh sb="3" eb="5">
      <t>ノウキ</t>
    </rPh>
    <rPh sb="5" eb="7">
      <t>ソウダン</t>
    </rPh>
    <rPh sb="8" eb="9">
      <t>イタダ</t>
    </rPh>
    <rPh sb="14" eb="17">
      <t>タントウシャ</t>
    </rPh>
    <rPh sb="18" eb="20">
      <t>カキ</t>
    </rPh>
    <phoneticPr fontId="1"/>
  </si>
  <si>
    <t xml:space="preserve">コード195　株式会社山元紙包装社 </t>
    <phoneticPr fontId="1"/>
  </si>
  <si>
    <t>大阪市都島区中野町2丁目9番3号</t>
  </si>
  <si>
    <t>tel 06-6352-3031 担当者　井野さん</t>
    <rPh sb="17" eb="20">
      <t>タントウシャ</t>
    </rPh>
    <rPh sb="21" eb="23">
      <t>イノ</t>
    </rPh>
    <phoneticPr fontId="1"/>
  </si>
  <si>
    <t>担当者は、業界約4年前の若手です。なかなか融通はきかないので要注意。</t>
    <rPh sb="0" eb="3">
      <t>タントウシャ</t>
    </rPh>
    <rPh sb="5" eb="7">
      <t>ギョウカイ</t>
    </rPh>
    <rPh sb="7" eb="8">
      <t>ヤク</t>
    </rPh>
    <rPh sb="9" eb="11">
      <t>ネンマエ</t>
    </rPh>
    <rPh sb="12" eb="14">
      <t>ワカテ</t>
    </rPh>
    <rPh sb="21" eb="23">
      <t>ユウヅウ</t>
    </rPh>
    <rPh sb="30" eb="33">
      <t>ヨウチュウイ</t>
    </rPh>
    <phoneticPr fontId="1"/>
  </si>
  <si>
    <t>値引き交渉も、苦手なタイプそう。</t>
    <rPh sb="0" eb="2">
      <t>ネビ</t>
    </rPh>
    <rPh sb="3" eb="5">
      <t>コウショウ</t>
    </rPh>
    <rPh sb="7" eb="9">
      <t>ニガテ</t>
    </rPh>
    <phoneticPr fontId="1"/>
  </si>
  <si>
    <t>20代半ば。レスポンスは、良！　（2022.2記載）</t>
    <rPh sb="2" eb="3">
      <t>ダイ</t>
    </rPh>
    <rPh sb="3" eb="4">
      <t>ナカ</t>
    </rPh>
    <rPh sb="13" eb="14">
      <t>リョウ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</si>
</sst>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5" borderId="0" xfId="0" applyFont="1" applyFill="1">
      <alignment vertical="center"/>
    </xf>
    <xf numFmtId="0" fontId="4" fillId="5" borderId="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3" fontId="4" fillId="7" borderId="1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ckage-shop.jp/products/detail/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H1" workbookViewId="0">
      <selection activeCell="O27" sqref="O27"/>
    </sheetView>
  </sheetViews>
  <sheetFormatPr defaultRowHeight="13.5" x14ac:dyDescent="0.15"/>
  <cols>
    <col min="2" max="2" width="11.5" bestFit="1" customWidth="1"/>
    <col min="7" max="7" width="8.75" customWidth="1"/>
    <col min="15" max="15" width="107.875" style="12" bestFit="1" customWidth="1"/>
  </cols>
  <sheetData>
    <row r="1" spans="1:15" ht="15.75" x14ac:dyDescent="0.15">
      <c r="A1" s="1" t="s">
        <v>0</v>
      </c>
      <c r="B1" s="10" t="s">
        <v>6</v>
      </c>
      <c r="C1" s="10"/>
      <c r="D1" s="10"/>
      <c r="E1" s="10"/>
      <c r="F1" s="10"/>
      <c r="G1" s="10"/>
      <c r="H1" s="11" t="s">
        <v>10</v>
      </c>
      <c r="I1" s="11"/>
      <c r="J1" s="11"/>
      <c r="K1" s="11"/>
      <c r="L1" s="11"/>
      <c r="M1" s="11"/>
    </row>
    <row r="2" spans="1:15" ht="15.75" x14ac:dyDescent="0.15">
      <c r="A2" s="2"/>
      <c r="B2" s="3" t="s">
        <v>8</v>
      </c>
      <c r="C2" s="3"/>
      <c r="D2" s="3" t="s">
        <v>1</v>
      </c>
      <c r="E2" s="3" t="s">
        <v>7</v>
      </c>
      <c r="F2" s="3" t="s">
        <v>5</v>
      </c>
      <c r="G2" s="3" t="s">
        <v>9</v>
      </c>
      <c r="H2" s="8" t="s">
        <v>11</v>
      </c>
      <c r="I2" s="4" t="s">
        <v>4</v>
      </c>
      <c r="J2" s="4" t="s">
        <v>3</v>
      </c>
      <c r="K2" s="4" t="s">
        <v>2</v>
      </c>
      <c r="L2" s="4"/>
      <c r="M2" s="5" t="s">
        <v>0</v>
      </c>
    </row>
    <row r="3" spans="1:15" ht="15.75" x14ac:dyDescent="0.15">
      <c r="A3" s="2">
        <v>10</v>
      </c>
      <c r="B3" s="3">
        <v>979</v>
      </c>
      <c r="C3" s="3">
        <f t="shared" ref="C3:C26" si="0">A3*B3</f>
        <v>9790</v>
      </c>
      <c r="D3" s="3">
        <v>54</v>
      </c>
      <c r="E3" s="3">
        <f t="shared" ref="E3:E26" si="1">A3*D3</f>
        <v>540</v>
      </c>
      <c r="F3" s="3">
        <v>10000</v>
      </c>
      <c r="G3" s="3">
        <f>C3+E3+F3</f>
        <v>20330</v>
      </c>
      <c r="H3" s="9">
        <v>40000</v>
      </c>
      <c r="I3" s="3">
        <f>H3-G3</f>
        <v>19670</v>
      </c>
      <c r="J3" s="3">
        <f>I3/H3*100</f>
        <v>49.175000000000004</v>
      </c>
      <c r="K3" s="3">
        <v>4000</v>
      </c>
      <c r="L3" s="3">
        <f t="shared" ref="L3:L26" si="2">K3*A3</f>
        <v>40000</v>
      </c>
      <c r="M3" s="6">
        <v>10</v>
      </c>
    </row>
    <row r="4" spans="1:15" ht="15.75" x14ac:dyDescent="0.15">
      <c r="A4" s="2">
        <v>20</v>
      </c>
      <c r="B4" s="3">
        <v>554</v>
      </c>
      <c r="C4" s="3">
        <f t="shared" si="0"/>
        <v>11080</v>
      </c>
      <c r="D4" s="3">
        <v>54</v>
      </c>
      <c r="E4" s="3">
        <f t="shared" si="1"/>
        <v>1080</v>
      </c>
      <c r="F4" s="3">
        <v>10000</v>
      </c>
      <c r="G4" s="3">
        <f t="shared" ref="G4:G26" si="3">C4+E4+F4</f>
        <v>22160</v>
      </c>
      <c r="H4" s="9">
        <v>44000</v>
      </c>
      <c r="I4" s="3">
        <f t="shared" ref="I4:I26" si="4">H4-G4</f>
        <v>21840</v>
      </c>
      <c r="J4" s="3">
        <f t="shared" ref="J4:J26" si="5">I4/H4*100</f>
        <v>49.636363636363633</v>
      </c>
      <c r="K4" s="3">
        <v>2200</v>
      </c>
      <c r="L4" s="3">
        <f t="shared" si="2"/>
        <v>44000</v>
      </c>
      <c r="M4" s="6">
        <v>20</v>
      </c>
    </row>
    <row r="5" spans="1:15" ht="15.75" x14ac:dyDescent="0.15">
      <c r="A5" s="2">
        <v>30</v>
      </c>
      <c r="B5" s="3">
        <v>413</v>
      </c>
      <c r="C5" s="3">
        <f t="shared" si="0"/>
        <v>12390</v>
      </c>
      <c r="D5" s="3">
        <v>54</v>
      </c>
      <c r="E5" s="3">
        <f t="shared" si="1"/>
        <v>1620</v>
      </c>
      <c r="F5" s="3">
        <v>10000</v>
      </c>
      <c r="G5" s="3">
        <f t="shared" si="3"/>
        <v>24010</v>
      </c>
      <c r="H5" s="8">
        <v>45000</v>
      </c>
      <c r="I5" s="3">
        <f t="shared" si="4"/>
        <v>20990</v>
      </c>
      <c r="J5" s="3">
        <f t="shared" si="5"/>
        <v>46.644444444444446</v>
      </c>
      <c r="K5" s="3">
        <v>1500</v>
      </c>
      <c r="L5" s="3">
        <f t="shared" si="2"/>
        <v>45000</v>
      </c>
      <c r="M5" s="6">
        <v>30</v>
      </c>
      <c r="O5" s="12" t="s">
        <v>13</v>
      </c>
    </row>
    <row r="6" spans="1:15" ht="15.75" x14ac:dyDescent="0.15">
      <c r="A6" s="2">
        <v>40</v>
      </c>
      <c r="B6" s="3">
        <v>342</v>
      </c>
      <c r="C6" s="3">
        <f t="shared" si="0"/>
        <v>13680</v>
      </c>
      <c r="D6" s="3">
        <v>54</v>
      </c>
      <c r="E6" s="3">
        <f t="shared" si="1"/>
        <v>2160</v>
      </c>
      <c r="F6" s="3">
        <v>10000</v>
      </c>
      <c r="G6" s="3">
        <f t="shared" si="3"/>
        <v>25840</v>
      </c>
      <c r="H6" s="8">
        <v>52000</v>
      </c>
      <c r="I6" s="3">
        <f t="shared" si="4"/>
        <v>26160</v>
      </c>
      <c r="J6" s="3">
        <f t="shared" si="5"/>
        <v>50.307692307692307</v>
      </c>
      <c r="K6" s="3">
        <v>1300</v>
      </c>
      <c r="L6" s="3">
        <f t="shared" si="2"/>
        <v>52000</v>
      </c>
      <c r="M6" s="6">
        <v>40</v>
      </c>
    </row>
    <row r="7" spans="1:15" ht="15.75" x14ac:dyDescent="0.15">
      <c r="A7" s="7">
        <v>50</v>
      </c>
      <c r="B7" s="7">
        <v>299</v>
      </c>
      <c r="C7" s="7">
        <f t="shared" si="0"/>
        <v>14950</v>
      </c>
      <c r="D7" s="7">
        <v>54</v>
      </c>
      <c r="E7" s="7">
        <f t="shared" si="1"/>
        <v>2700</v>
      </c>
      <c r="F7" s="7">
        <v>10000</v>
      </c>
      <c r="G7" s="7">
        <f t="shared" si="3"/>
        <v>27650</v>
      </c>
      <c r="H7" s="8">
        <v>55000</v>
      </c>
      <c r="I7" s="7">
        <f t="shared" si="4"/>
        <v>27350</v>
      </c>
      <c r="J7" s="7">
        <f t="shared" si="5"/>
        <v>49.727272727272727</v>
      </c>
      <c r="K7" s="7">
        <v>1100</v>
      </c>
      <c r="L7" s="7">
        <f t="shared" si="2"/>
        <v>55000</v>
      </c>
      <c r="M7" s="7">
        <v>50</v>
      </c>
      <c r="O7" s="12" t="s">
        <v>14</v>
      </c>
    </row>
    <row r="8" spans="1:15" ht="15.75" x14ac:dyDescent="0.15">
      <c r="A8" s="2">
        <v>60</v>
      </c>
      <c r="B8" s="3">
        <v>296</v>
      </c>
      <c r="C8" s="3">
        <f t="shared" si="0"/>
        <v>17760</v>
      </c>
      <c r="D8" s="3">
        <v>54</v>
      </c>
      <c r="E8" s="3">
        <f t="shared" si="1"/>
        <v>3240</v>
      </c>
      <c r="F8" s="3">
        <v>10000</v>
      </c>
      <c r="G8" s="3">
        <f t="shared" si="3"/>
        <v>31000</v>
      </c>
      <c r="H8" s="8">
        <v>60000</v>
      </c>
      <c r="I8" s="3">
        <f t="shared" si="4"/>
        <v>29000</v>
      </c>
      <c r="J8" s="3">
        <f t="shared" si="5"/>
        <v>48.333333333333336</v>
      </c>
      <c r="K8" s="3">
        <v>1000</v>
      </c>
      <c r="L8" s="3">
        <f t="shared" si="2"/>
        <v>60000</v>
      </c>
      <c r="M8" s="6">
        <v>60</v>
      </c>
      <c r="O8" s="12" t="s">
        <v>15</v>
      </c>
    </row>
    <row r="9" spans="1:15" ht="15.75" x14ac:dyDescent="0.15">
      <c r="A9" s="2">
        <v>70</v>
      </c>
      <c r="B9" s="3">
        <v>272</v>
      </c>
      <c r="C9" s="3">
        <f t="shared" si="0"/>
        <v>19040</v>
      </c>
      <c r="D9" s="3">
        <v>54</v>
      </c>
      <c r="E9" s="3">
        <f t="shared" si="1"/>
        <v>3780</v>
      </c>
      <c r="F9" s="3">
        <v>10000</v>
      </c>
      <c r="G9" s="3">
        <f t="shared" si="3"/>
        <v>32820</v>
      </c>
      <c r="H9" s="8">
        <v>65800</v>
      </c>
      <c r="I9" s="3">
        <f t="shared" si="4"/>
        <v>32980</v>
      </c>
      <c r="J9" s="3">
        <f t="shared" si="5"/>
        <v>50.121580547112465</v>
      </c>
      <c r="K9" s="3">
        <v>940</v>
      </c>
      <c r="L9" s="3">
        <f t="shared" si="2"/>
        <v>65800</v>
      </c>
      <c r="M9" s="6">
        <v>70</v>
      </c>
      <c r="O9" s="13" t="s">
        <v>12</v>
      </c>
    </row>
    <row r="10" spans="1:15" ht="15.75" x14ac:dyDescent="0.15">
      <c r="A10" s="2">
        <v>80</v>
      </c>
      <c r="B10" s="3">
        <v>254</v>
      </c>
      <c r="C10" s="3">
        <f t="shared" si="0"/>
        <v>20320</v>
      </c>
      <c r="D10" s="3">
        <v>54</v>
      </c>
      <c r="E10" s="3">
        <f t="shared" si="1"/>
        <v>4320</v>
      </c>
      <c r="F10" s="3">
        <v>10000</v>
      </c>
      <c r="G10" s="3">
        <f t="shared" si="3"/>
        <v>34640</v>
      </c>
      <c r="H10" s="8">
        <v>69600</v>
      </c>
      <c r="I10" s="3">
        <f t="shared" si="4"/>
        <v>34960</v>
      </c>
      <c r="J10" s="3">
        <f t="shared" si="5"/>
        <v>50.229885057471272</v>
      </c>
      <c r="K10" s="3">
        <v>870</v>
      </c>
      <c r="L10" s="3">
        <f t="shared" si="2"/>
        <v>69600</v>
      </c>
      <c r="M10" s="6">
        <v>80</v>
      </c>
    </row>
    <row r="11" spans="1:15" ht="15.75" x14ac:dyDescent="0.15">
      <c r="A11" s="2">
        <v>90</v>
      </c>
      <c r="B11" s="3">
        <v>240</v>
      </c>
      <c r="C11" s="3">
        <f t="shared" si="0"/>
        <v>21600</v>
      </c>
      <c r="D11" s="3">
        <v>54</v>
      </c>
      <c r="E11" s="3">
        <f t="shared" si="1"/>
        <v>4860</v>
      </c>
      <c r="F11" s="3">
        <v>10000</v>
      </c>
      <c r="G11" s="3">
        <f t="shared" si="3"/>
        <v>36460</v>
      </c>
      <c r="H11" s="8">
        <v>72900</v>
      </c>
      <c r="I11" s="3">
        <f t="shared" si="4"/>
        <v>36440</v>
      </c>
      <c r="J11" s="3">
        <f t="shared" si="5"/>
        <v>49.986282578875176</v>
      </c>
      <c r="K11" s="3">
        <v>810</v>
      </c>
      <c r="L11" s="3">
        <f t="shared" si="2"/>
        <v>72900</v>
      </c>
      <c r="M11" s="6">
        <v>90</v>
      </c>
      <c r="O11" s="12" t="s">
        <v>16</v>
      </c>
    </row>
    <row r="12" spans="1:15" ht="15.75" x14ac:dyDescent="0.15">
      <c r="A12" s="7">
        <v>100</v>
      </c>
      <c r="B12" s="7">
        <v>229</v>
      </c>
      <c r="C12" s="7">
        <f t="shared" si="0"/>
        <v>22900</v>
      </c>
      <c r="D12" s="7">
        <v>54</v>
      </c>
      <c r="E12" s="7">
        <f t="shared" si="1"/>
        <v>5400</v>
      </c>
      <c r="F12" s="7">
        <v>10000</v>
      </c>
      <c r="G12" s="7">
        <f t="shared" si="3"/>
        <v>38300</v>
      </c>
      <c r="H12" s="8">
        <v>76000</v>
      </c>
      <c r="I12" s="7">
        <f t="shared" si="4"/>
        <v>37700</v>
      </c>
      <c r="J12" s="7">
        <f t="shared" si="5"/>
        <v>49.605263157894733</v>
      </c>
      <c r="K12" s="7">
        <v>760</v>
      </c>
      <c r="L12" s="7">
        <f t="shared" si="2"/>
        <v>76000</v>
      </c>
      <c r="M12" s="7">
        <v>100</v>
      </c>
      <c r="O12" s="12" t="s">
        <v>17</v>
      </c>
    </row>
    <row r="13" spans="1:15" ht="15.75" x14ac:dyDescent="0.15">
      <c r="A13" s="2">
        <v>150</v>
      </c>
      <c r="B13" s="3">
        <v>224</v>
      </c>
      <c r="C13" s="3">
        <f t="shared" si="0"/>
        <v>33600</v>
      </c>
      <c r="D13" s="3">
        <v>54</v>
      </c>
      <c r="E13" s="3">
        <f t="shared" si="1"/>
        <v>8100</v>
      </c>
      <c r="F13" s="3">
        <v>10000</v>
      </c>
      <c r="G13" s="3">
        <f t="shared" si="3"/>
        <v>51700</v>
      </c>
      <c r="H13" s="8">
        <v>103500</v>
      </c>
      <c r="I13" s="3">
        <f t="shared" si="4"/>
        <v>51800</v>
      </c>
      <c r="J13" s="3">
        <f t="shared" si="5"/>
        <v>50.048309178743963</v>
      </c>
      <c r="K13" s="3">
        <v>690</v>
      </c>
      <c r="L13" s="3">
        <f t="shared" si="2"/>
        <v>103500</v>
      </c>
      <c r="M13" s="6">
        <v>150</v>
      </c>
    </row>
    <row r="14" spans="1:15" ht="15.75" x14ac:dyDescent="0.15">
      <c r="A14" s="7">
        <v>200</v>
      </c>
      <c r="B14" s="7">
        <v>219</v>
      </c>
      <c r="C14" s="7">
        <f t="shared" si="0"/>
        <v>43800</v>
      </c>
      <c r="D14" s="7">
        <v>54</v>
      </c>
      <c r="E14" s="7">
        <f t="shared" si="1"/>
        <v>10800</v>
      </c>
      <c r="F14" s="7">
        <v>10000</v>
      </c>
      <c r="G14" s="7">
        <f t="shared" si="3"/>
        <v>64600</v>
      </c>
      <c r="H14" s="8">
        <v>130000</v>
      </c>
      <c r="I14" s="7">
        <f t="shared" si="4"/>
        <v>65400</v>
      </c>
      <c r="J14" s="7">
        <f t="shared" si="5"/>
        <v>50.307692307692307</v>
      </c>
      <c r="K14" s="7">
        <v>650</v>
      </c>
      <c r="L14" s="7">
        <f t="shared" si="2"/>
        <v>130000</v>
      </c>
      <c r="M14" s="7">
        <v>200</v>
      </c>
      <c r="O14" s="12" t="s">
        <v>18</v>
      </c>
    </row>
    <row r="15" spans="1:15" ht="15.75" x14ac:dyDescent="0.15">
      <c r="A15" s="2">
        <v>250</v>
      </c>
      <c r="B15" s="3">
        <v>214</v>
      </c>
      <c r="C15" s="3">
        <f t="shared" si="0"/>
        <v>53500</v>
      </c>
      <c r="D15" s="3">
        <v>54</v>
      </c>
      <c r="E15" s="3">
        <f t="shared" si="1"/>
        <v>13500</v>
      </c>
      <c r="F15" s="3">
        <v>10000</v>
      </c>
      <c r="G15" s="3">
        <f>C15+E15+F15</f>
        <v>77000</v>
      </c>
      <c r="H15" s="8">
        <v>155000</v>
      </c>
      <c r="I15" s="3">
        <f t="shared" si="4"/>
        <v>78000</v>
      </c>
      <c r="J15" s="3">
        <f t="shared" si="5"/>
        <v>50.322580645161288</v>
      </c>
      <c r="K15" s="3">
        <v>620</v>
      </c>
      <c r="L15" s="3">
        <f t="shared" si="2"/>
        <v>155000</v>
      </c>
      <c r="M15" s="6">
        <v>250</v>
      </c>
      <c r="O15" s="12" t="s">
        <v>19</v>
      </c>
    </row>
    <row r="16" spans="1:15" ht="15.75" x14ac:dyDescent="0.15">
      <c r="A16" s="7">
        <v>300</v>
      </c>
      <c r="B16" s="7">
        <v>209</v>
      </c>
      <c r="C16" s="7">
        <f t="shared" si="0"/>
        <v>62700</v>
      </c>
      <c r="D16" s="7">
        <v>54</v>
      </c>
      <c r="E16" s="7">
        <f t="shared" si="1"/>
        <v>16200</v>
      </c>
      <c r="F16" s="7">
        <v>10000</v>
      </c>
      <c r="G16" s="7">
        <f t="shared" si="3"/>
        <v>88900</v>
      </c>
      <c r="H16" s="8">
        <v>180000</v>
      </c>
      <c r="I16" s="7">
        <f t="shared" si="4"/>
        <v>91100</v>
      </c>
      <c r="J16" s="7">
        <f t="shared" si="5"/>
        <v>50.611111111111107</v>
      </c>
      <c r="K16" s="7">
        <v>600</v>
      </c>
      <c r="L16" s="7">
        <f t="shared" si="2"/>
        <v>180000</v>
      </c>
      <c r="M16" s="7">
        <v>300</v>
      </c>
      <c r="O16" s="12" t="s">
        <v>20</v>
      </c>
    </row>
    <row r="17" spans="1:15" ht="15.75" x14ac:dyDescent="0.15">
      <c r="A17" s="2">
        <v>350</v>
      </c>
      <c r="B17" s="3">
        <v>207</v>
      </c>
      <c r="C17" s="3">
        <f t="shared" si="0"/>
        <v>72450</v>
      </c>
      <c r="D17" s="3">
        <v>54</v>
      </c>
      <c r="E17" s="3">
        <f t="shared" si="1"/>
        <v>18900</v>
      </c>
      <c r="F17" s="3">
        <v>10000</v>
      </c>
      <c r="G17" s="3">
        <f t="shared" si="3"/>
        <v>101350</v>
      </c>
      <c r="H17" s="8">
        <v>203000</v>
      </c>
      <c r="I17" s="3">
        <f t="shared" si="4"/>
        <v>101650</v>
      </c>
      <c r="J17" s="3">
        <f t="shared" si="5"/>
        <v>50.073891625615765</v>
      </c>
      <c r="K17" s="3">
        <v>580</v>
      </c>
      <c r="L17" s="3">
        <f t="shared" si="2"/>
        <v>203000</v>
      </c>
      <c r="M17" s="6">
        <v>350</v>
      </c>
    </row>
    <row r="18" spans="1:15" ht="15.75" x14ac:dyDescent="0.15">
      <c r="A18" s="7">
        <v>400</v>
      </c>
      <c r="B18" s="7">
        <v>204</v>
      </c>
      <c r="C18" s="7">
        <f t="shared" si="0"/>
        <v>81600</v>
      </c>
      <c r="D18" s="7">
        <v>54</v>
      </c>
      <c r="E18" s="7">
        <f t="shared" si="1"/>
        <v>21600</v>
      </c>
      <c r="F18" s="7">
        <v>10000</v>
      </c>
      <c r="G18" s="7">
        <f t="shared" si="3"/>
        <v>113200</v>
      </c>
      <c r="H18" s="8">
        <v>228000</v>
      </c>
      <c r="I18" s="7">
        <f t="shared" si="4"/>
        <v>114800</v>
      </c>
      <c r="J18" s="7">
        <f t="shared" si="5"/>
        <v>50.350877192982459</v>
      </c>
      <c r="K18" s="7">
        <v>570</v>
      </c>
      <c r="L18" s="7">
        <f t="shared" si="2"/>
        <v>228000</v>
      </c>
      <c r="M18" s="7">
        <v>400</v>
      </c>
      <c r="O18" s="12" t="s">
        <v>21</v>
      </c>
    </row>
    <row r="19" spans="1:15" ht="15.75" x14ac:dyDescent="0.15">
      <c r="A19" s="2">
        <v>450</v>
      </c>
      <c r="B19" s="3">
        <v>202</v>
      </c>
      <c r="C19" s="3">
        <f t="shared" si="0"/>
        <v>90900</v>
      </c>
      <c r="D19" s="3">
        <v>54</v>
      </c>
      <c r="E19" s="3">
        <f t="shared" si="1"/>
        <v>24300</v>
      </c>
      <c r="F19" s="3">
        <v>10000</v>
      </c>
      <c r="G19" s="3">
        <f t="shared" si="3"/>
        <v>125200</v>
      </c>
      <c r="H19" s="8">
        <v>252000</v>
      </c>
      <c r="I19" s="3">
        <f t="shared" si="4"/>
        <v>126800</v>
      </c>
      <c r="J19" s="3">
        <f t="shared" si="5"/>
        <v>50.317460317460316</v>
      </c>
      <c r="K19" s="3">
        <v>560</v>
      </c>
      <c r="L19" s="3">
        <f t="shared" si="2"/>
        <v>252000</v>
      </c>
      <c r="M19" s="6">
        <v>450</v>
      </c>
      <c r="O19" s="12" t="s">
        <v>22</v>
      </c>
    </row>
    <row r="20" spans="1:15" ht="15.75" x14ac:dyDescent="0.15">
      <c r="A20" s="7">
        <v>500</v>
      </c>
      <c r="B20" s="7">
        <v>199</v>
      </c>
      <c r="C20" s="7">
        <f t="shared" si="0"/>
        <v>99500</v>
      </c>
      <c r="D20" s="7">
        <v>54</v>
      </c>
      <c r="E20" s="7">
        <f t="shared" si="1"/>
        <v>27000</v>
      </c>
      <c r="F20" s="7">
        <v>10000</v>
      </c>
      <c r="G20" s="7">
        <f t="shared" si="3"/>
        <v>136500</v>
      </c>
      <c r="H20" s="8">
        <v>275000</v>
      </c>
      <c r="I20" s="7">
        <f t="shared" si="4"/>
        <v>138500</v>
      </c>
      <c r="J20" s="7">
        <f t="shared" si="5"/>
        <v>50.363636363636367</v>
      </c>
      <c r="K20" s="7">
        <v>550</v>
      </c>
      <c r="L20" s="7">
        <f t="shared" si="2"/>
        <v>275000</v>
      </c>
      <c r="M20" s="7">
        <v>500</v>
      </c>
      <c r="O20" s="12" t="s">
        <v>23</v>
      </c>
    </row>
    <row r="21" spans="1:15" ht="15.75" x14ac:dyDescent="0.15">
      <c r="A21" s="2">
        <v>600</v>
      </c>
      <c r="B21" s="3">
        <v>195</v>
      </c>
      <c r="C21" s="3">
        <f t="shared" si="0"/>
        <v>117000</v>
      </c>
      <c r="D21" s="3">
        <v>54</v>
      </c>
      <c r="E21" s="3">
        <f t="shared" si="1"/>
        <v>32400</v>
      </c>
      <c r="F21" s="3">
        <v>10000</v>
      </c>
      <c r="G21" s="3">
        <f t="shared" si="3"/>
        <v>159400</v>
      </c>
      <c r="H21" s="8">
        <v>324000</v>
      </c>
      <c r="I21" s="3">
        <f t="shared" si="4"/>
        <v>164600</v>
      </c>
      <c r="J21" s="3">
        <f t="shared" si="5"/>
        <v>50.802469135802461</v>
      </c>
      <c r="K21" s="3">
        <v>540</v>
      </c>
      <c r="L21" s="3">
        <f t="shared" si="2"/>
        <v>324000</v>
      </c>
      <c r="M21" s="6">
        <v>600</v>
      </c>
    </row>
    <row r="22" spans="1:15" ht="15.75" x14ac:dyDescent="0.15">
      <c r="A22" s="7">
        <v>700</v>
      </c>
      <c r="B22" s="7">
        <v>190</v>
      </c>
      <c r="C22" s="7">
        <f t="shared" si="0"/>
        <v>133000</v>
      </c>
      <c r="D22" s="7">
        <v>54</v>
      </c>
      <c r="E22" s="7">
        <f t="shared" si="1"/>
        <v>37800</v>
      </c>
      <c r="F22" s="7">
        <v>10000</v>
      </c>
      <c r="G22" s="7">
        <f t="shared" si="3"/>
        <v>180800</v>
      </c>
      <c r="H22" s="8">
        <v>371000</v>
      </c>
      <c r="I22" s="7">
        <f t="shared" si="4"/>
        <v>190200</v>
      </c>
      <c r="J22" s="7">
        <f t="shared" si="5"/>
        <v>51.266846361185983</v>
      </c>
      <c r="K22" s="7">
        <v>530</v>
      </c>
      <c r="L22" s="7">
        <f t="shared" si="2"/>
        <v>371000</v>
      </c>
      <c r="M22" s="7">
        <v>700</v>
      </c>
    </row>
    <row r="23" spans="1:15" ht="15.75" x14ac:dyDescent="0.15">
      <c r="A23" s="2">
        <v>800</v>
      </c>
      <c r="B23" s="3">
        <v>185</v>
      </c>
      <c r="C23" s="3">
        <f t="shared" si="0"/>
        <v>148000</v>
      </c>
      <c r="D23" s="3">
        <v>54</v>
      </c>
      <c r="E23" s="3">
        <f t="shared" si="1"/>
        <v>43200</v>
      </c>
      <c r="F23" s="3">
        <v>10000</v>
      </c>
      <c r="G23" s="3">
        <f t="shared" si="3"/>
        <v>201200</v>
      </c>
      <c r="H23" s="8">
        <v>416000</v>
      </c>
      <c r="I23" s="3">
        <f t="shared" si="4"/>
        <v>214800</v>
      </c>
      <c r="J23" s="3">
        <f t="shared" si="5"/>
        <v>51.634615384615387</v>
      </c>
      <c r="K23" s="3">
        <v>520</v>
      </c>
      <c r="L23" s="3">
        <f t="shared" si="2"/>
        <v>416000</v>
      </c>
      <c r="M23" s="6">
        <v>800</v>
      </c>
    </row>
    <row r="24" spans="1:15" ht="15.75" x14ac:dyDescent="0.15">
      <c r="A24" s="7">
        <v>900</v>
      </c>
      <c r="B24" s="7">
        <v>182</v>
      </c>
      <c r="C24" s="7">
        <f t="shared" si="0"/>
        <v>163800</v>
      </c>
      <c r="D24" s="7">
        <v>54</v>
      </c>
      <c r="E24" s="7">
        <f t="shared" si="1"/>
        <v>48600</v>
      </c>
      <c r="F24" s="7">
        <v>10000</v>
      </c>
      <c r="G24" s="7">
        <f t="shared" si="3"/>
        <v>222400</v>
      </c>
      <c r="H24" s="8">
        <v>459000</v>
      </c>
      <c r="I24" s="7">
        <f t="shared" si="4"/>
        <v>236600</v>
      </c>
      <c r="J24" s="7">
        <f t="shared" si="5"/>
        <v>51.546840958605664</v>
      </c>
      <c r="K24" s="7">
        <v>510</v>
      </c>
      <c r="L24" s="7">
        <f t="shared" si="2"/>
        <v>459000</v>
      </c>
      <c r="M24" s="7">
        <v>900</v>
      </c>
    </row>
    <row r="25" spans="1:15" ht="15.75" x14ac:dyDescent="0.15">
      <c r="A25" s="2">
        <v>1000</v>
      </c>
      <c r="B25" s="3">
        <v>179</v>
      </c>
      <c r="C25" s="3">
        <f t="shared" si="0"/>
        <v>179000</v>
      </c>
      <c r="D25" s="3">
        <v>54</v>
      </c>
      <c r="E25" s="3">
        <f t="shared" si="1"/>
        <v>54000</v>
      </c>
      <c r="F25" s="3">
        <v>10000</v>
      </c>
      <c r="G25" s="3">
        <f t="shared" si="3"/>
        <v>243000</v>
      </c>
      <c r="H25" s="8">
        <v>500000</v>
      </c>
      <c r="I25" s="3">
        <f t="shared" si="4"/>
        <v>257000</v>
      </c>
      <c r="J25" s="3">
        <f t="shared" si="5"/>
        <v>51.4</v>
      </c>
      <c r="K25" s="3">
        <v>500</v>
      </c>
      <c r="L25" s="3">
        <f t="shared" si="2"/>
        <v>500000</v>
      </c>
      <c r="M25" s="6">
        <v>1000</v>
      </c>
    </row>
    <row r="26" spans="1:15" ht="15.75" x14ac:dyDescent="0.15">
      <c r="A26" s="7">
        <v>2000</v>
      </c>
      <c r="B26" s="7">
        <v>179</v>
      </c>
      <c r="C26" s="7">
        <f t="shared" si="0"/>
        <v>358000</v>
      </c>
      <c r="D26" s="7">
        <v>54</v>
      </c>
      <c r="E26" s="7">
        <f t="shared" si="1"/>
        <v>108000</v>
      </c>
      <c r="F26" s="7">
        <v>10000</v>
      </c>
      <c r="G26" s="7">
        <f t="shared" si="3"/>
        <v>476000</v>
      </c>
      <c r="H26" s="8">
        <v>960000</v>
      </c>
      <c r="I26" s="7">
        <f t="shared" si="4"/>
        <v>484000</v>
      </c>
      <c r="J26" s="7">
        <f t="shared" si="5"/>
        <v>50.416666666666664</v>
      </c>
      <c r="K26" s="7">
        <v>480</v>
      </c>
      <c r="L26" s="7">
        <f t="shared" si="2"/>
        <v>960000</v>
      </c>
      <c r="M26" s="7">
        <v>2000</v>
      </c>
    </row>
  </sheetData>
  <mergeCells count="2">
    <mergeCell ref="B1:G1"/>
    <mergeCell ref="H1:M1"/>
  </mergeCells>
  <phoneticPr fontId="1"/>
  <hyperlinks>
    <hyperlink ref="O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2021-12-02T05:53:30Z</dcterms:created>
  <dcterms:modified xsi:type="dcterms:W3CDTF">2022-02-15T01:22:57Z</dcterms:modified>
</cp:coreProperties>
</file>